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2024\Tonery 2024_2025\"/>
    </mc:Choice>
  </mc:AlternateContent>
  <bookViews>
    <workbookView xWindow="0" yWindow="0" windowWidth="14235" windowHeight="11280"/>
  </bookViews>
  <sheets>
    <sheet name="2023"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6" i="1" l="1"/>
  <c r="N38" i="1"/>
  <c r="N37" i="1"/>
  <c r="N36" i="1"/>
  <c r="N34" i="1"/>
  <c r="N33" i="1"/>
  <c r="N31" i="1"/>
  <c r="N29" i="1"/>
  <c r="N28" i="1"/>
  <c r="N26" i="1"/>
  <c r="N25" i="1"/>
  <c r="N23" i="1"/>
  <c r="N22" i="1"/>
  <c r="N21" i="1"/>
  <c r="N20" i="1"/>
  <c r="N19" i="1"/>
  <c r="N18" i="1"/>
  <c r="N17" i="1"/>
  <c r="N16" i="1"/>
  <c r="N15" i="1"/>
  <c r="N14" i="1"/>
  <c r="N12" i="1"/>
  <c r="N11" i="1"/>
  <c r="N10" i="1"/>
  <c r="N9" i="1"/>
  <c r="N8" i="1"/>
  <c r="N7" i="1"/>
  <c r="N40" i="1" l="1"/>
</calcChain>
</file>

<file path=xl/sharedStrings.xml><?xml version="1.0" encoding="utf-8"?>
<sst xmlns="http://schemas.openxmlformats.org/spreadsheetml/2006/main" count="75" uniqueCount="47">
  <si>
    <t>originální toner</t>
  </si>
  <si>
    <t>alternativní toner</t>
  </si>
  <si>
    <t>součtová cena
bez DPH
(spočítá se automaticky)</t>
  </si>
  <si>
    <t>černý</t>
  </si>
  <si>
    <t>barevný</t>
  </si>
  <si>
    <t>typ toneru</t>
  </si>
  <si>
    <t>kapacita</t>
  </si>
  <si>
    <t>ks</t>
  </si>
  <si>
    <t>cena / ks
bez DPH</t>
  </si>
  <si>
    <t>OKI</t>
  </si>
  <si>
    <r>
      <rPr>
        <b/>
        <sz val="10"/>
        <color theme="1"/>
        <rFont val="Calibri"/>
        <family val="2"/>
        <scheme val="minor"/>
      </rPr>
      <t>46490608; 46490605, 46490606, 46490607</t>
    </r>
    <r>
      <rPr>
        <sz val="10"/>
        <color theme="1"/>
        <rFont val="Calibri"/>
        <family val="2"/>
        <scheme val="minor"/>
      </rPr>
      <t xml:space="preserve">
OKI C532, C542, MC563, MC573</t>
    </r>
  </si>
  <si>
    <r>
      <rPr>
        <b/>
        <sz val="10"/>
        <color theme="1"/>
        <rFont val="Calibri"/>
        <family val="2"/>
        <scheme val="minor"/>
      </rPr>
      <t>44469803; 44469704, 44469705, 44469706</t>
    </r>
    <r>
      <rPr>
        <sz val="10"/>
        <color theme="1"/>
        <rFont val="Calibri"/>
        <family val="2"/>
        <scheme val="minor"/>
      </rPr>
      <t xml:space="preserve">
OKI C310, C330, C331, C352dn, C510, C511,  C530, C531, MC351, MC352, MC36, MC362, MC561, MC562</t>
    </r>
  </si>
  <si>
    <r>
      <rPr>
        <b/>
        <sz val="10"/>
        <color theme="1"/>
        <rFont val="Calibri"/>
        <family val="2"/>
        <scheme val="minor"/>
      </rPr>
      <t>44469804; 44469722, 44469723, 44469724</t>
    </r>
    <r>
      <rPr>
        <sz val="10"/>
        <color theme="1"/>
        <rFont val="Calibri"/>
        <family val="2"/>
        <scheme val="minor"/>
      </rPr>
      <t xml:space="preserve">
OKI C510,  C511, C530, C531, MC561, MC562</t>
    </r>
  </si>
  <si>
    <r>
      <rPr>
        <b/>
        <sz val="10"/>
        <color theme="1"/>
        <rFont val="Calibri"/>
        <family val="2"/>
        <scheme val="minor"/>
      </rPr>
      <t>44973508</t>
    </r>
    <r>
      <rPr>
        <sz val="10"/>
        <color theme="1"/>
        <rFont val="Calibri"/>
        <family val="2"/>
        <scheme val="minor"/>
      </rPr>
      <t xml:space="preserve">
OKI C510dn, C511dn, C530dn, C531dn,  MC561dn, MC562dn, MC562dnw</t>
    </r>
  </si>
  <si>
    <r>
      <rPr>
        <b/>
        <sz val="10"/>
        <color theme="1"/>
        <rFont val="Calibri"/>
        <family val="2"/>
        <scheme val="minor"/>
      </rPr>
      <t>44973536; 44973533, 44973534, 44973535</t>
    </r>
    <r>
      <rPr>
        <sz val="10"/>
        <color theme="1"/>
        <rFont val="Calibri"/>
        <family val="2"/>
        <scheme val="minor"/>
      </rPr>
      <t xml:space="preserve">
OKI C301dn, C321dn, C332, MC332dn, MC342dn, MC342dnw</t>
    </r>
  </si>
  <si>
    <r>
      <rPr>
        <b/>
        <sz val="10"/>
        <color theme="1"/>
        <rFont val="Calibri"/>
        <family val="2"/>
        <scheme val="minor"/>
      </rPr>
      <t>45862840; 45862837, 45862838, 45862839</t>
    </r>
    <r>
      <rPr>
        <sz val="10"/>
        <color theme="1"/>
        <rFont val="Calibri"/>
        <family val="2"/>
        <scheme val="minor"/>
      </rPr>
      <t xml:space="preserve">
OKI MC853, MC873, MC883</t>
    </r>
  </si>
  <si>
    <r>
      <rPr>
        <b/>
        <sz val="10"/>
        <color theme="1"/>
        <rFont val="Calibri"/>
        <family val="2"/>
        <scheme val="minor"/>
      </rPr>
      <t>46490404; 46490401, 46490402, 46490403</t>
    </r>
    <r>
      <rPr>
        <sz val="10"/>
        <color theme="1"/>
        <rFont val="Calibri"/>
        <family val="2"/>
        <scheme val="minor"/>
      </rPr>
      <t xml:space="preserve">
OKI C532, C542, MC563, MC573</t>
    </r>
  </si>
  <si>
    <t>KYOCERA</t>
  </si>
  <si>
    <r>
      <rPr>
        <b/>
        <sz val="10"/>
        <color rgb="FF000000"/>
        <rFont val="Calibri"/>
        <family val="2"/>
        <scheme val="minor"/>
      </rPr>
      <t>TK-895K; TK-895C, TK-895M, TK-895Y</t>
    </r>
    <r>
      <rPr>
        <sz val="10"/>
        <color rgb="FF000000"/>
        <rFont val="Calibri"/>
        <family val="2"/>
        <scheme val="minor"/>
      </rPr>
      <t xml:space="preserve">
Kyocera Mita FS-C8020MFP</t>
    </r>
  </si>
  <si>
    <r>
      <rPr>
        <b/>
        <sz val="10"/>
        <color rgb="FF000000"/>
        <rFont val="Calibri"/>
        <family val="2"/>
        <scheme val="minor"/>
      </rPr>
      <t>TK-160</t>
    </r>
    <r>
      <rPr>
        <sz val="10"/>
        <color rgb="FF000000"/>
        <rFont val="Calibri"/>
        <family val="2"/>
        <scheme val="minor"/>
      </rPr>
      <t xml:space="preserve">
Kyocera Mita FS-1120D</t>
    </r>
  </si>
  <si>
    <r>
      <rPr>
        <b/>
        <sz val="10"/>
        <color rgb="FF000000"/>
        <rFont val="Calibri"/>
        <family val="2"/>
        <scheme val="minor"/>
      </rPr>
      <t>TK-170</t>
    </r>
    <r>
      <rPr>
        <sz val="10"/>
        <color rgb="FF000000"/>
        <rFont val="Calibri"/>
        <family val="2"/>
        <scheme val="minor"/>
      </rPr>
      <t xml:space="preserve">
Kyocera Mita FS-1320D, FS-1370dn, P2135dn</t>
    </r>
  </si>
  <si>
    <r>
      <rPr>
        <b/>
        <sz val="10"/>
        <color rgb="FF000000"/>
        <rFont val="Calibri"/>
        <family val="2"/>
        <scheme val="minor"/>
      </rPr>
      <t>TK-350</t>
    </r>
    <r>
      <rPr>
        <sz val="10"/>
        <color rgb="FF000000"/>
        <rFont val="Calibri"/>
        <family val="2"/>
        <scheme val="minor"/>
      </rPr>
      <t xml:space="preserve">
Kyocera Mita FS-3920DN,,  FS-3140 MFP,  FS-3540 MFP,  FS-3640 MFP,  FS-3920 MFP, M3040idn</t>
    </r>
  </si>
  <si>
    <r>
      <rPr>
        <b/>
        <sz val="10"/>
        <color theme="1"/>
        <rFont val="Calibri"/>
        <family val="2"/>
        <scheme val="minor"/>
      </rPr>
      <t>TK-475</t>
    </r>
    <r>
      <rPr>
        <sz val="10"/>
        <color theme="1"/>
        <rFont val="Calibri"/>
        <family val="2"/>
        <scheme val="minor"/>
      </rPr>
      <t xml:space="preserve">
Kyocera Mita FS-6025 MFP, FS-6030 MFP, FS-6525 MFP</t>
    </r>
  </si>
  <si>
    <r>
      <rPr>
        <b/>
        <sz val="10"/>
        <color theme="1"/>
        <rFont val="Calibri"/>
        <family val="2"/>
        <scheme val="minor"/>
      </rPr>
      <t>TK-1140</t>
    </r>
    <r>
      <rPr>
        <sz val="10"/>
        <color theme="1"/>
        <rFont val="Calibri"/>
        <family val="2"/>
        <scheme val="minor"/>
      </rPr>
      <t xml:space="preserve">
Kyocera Mita FS 1035MFP,  FS 1135MFP</t>
    </r>
  </si>
  <si>
    <r>
      <rPr>
        <b/>
        <sz val="10"/>
        <color rgb="FF000000"/>
        <rFont val="Calibri"/>
        <family val="2"/>
        <scheme val="minor"/>
      </rPr>
      <t>TK-1150</t>
    </r>
    <r>
      <rPr>
        <sz val="10"/>
        <color rgb="FF000000"/>
        <rFont val="Calibri"/>
        <family val="2"/>
        <scheme val="minor"/>
      </rPr>
      <t xml:space="preserve">
Kyocera M2135dn, M2635dn , M2735dn</t>
    </r>
  </si>
  <si>
    <r>
      <rPr>
        <b/>
        <sz val="10"/>
        <color rgb="FF000000"/>
        <rFont val="Calibri"/>
        <family val="2"/>
        <scheme val="minor"/>
      </rPr>
      <t>TK-1160 (1T02RY0NL0)</t>
    </r>
    <r>
      <rPr>
        <sz val="10"/>
        <color rgb="FF000000"/>
        <rFont val="Calibri"/>
        <family val="2"/>
        <scheme val="minor"/>
      </rPr>
      <t xml:space="preserve">
Kyocera P2040dn, P2040dw</t>
    </r>
  </si>
  <si>
    <r>
      <rPr>
        <b/>
        <sz val="10"/>
        <color theme="1"/>
        <rFont val="Calibri"/>
        <family val="2"/>
        <scheme val="minor"/>
      </rPr>
      <t>TK-1170</t>
    </r>
    <r>
      <rPr>
        <sz val="10"/>
        <color theme="1"/>
        <rFont val="Calibri"/>
        <family val="2"/>
        <scheme val="minor"/>
      </rPr>
      <t xml:space="preserve">
Kyocera M2040dn, M2540dn, M2640dn</t>
    </r>
  </si>
  <si>
    <r>
      <rPr>
        <b/>
        <sz val="10"/>
        <color theme="1"/>
        <rFont val="Calibri"/>
        <family val="2"/>
        <scheme val="minor"/>
      </rPr>
      <t xml:space="preserve">TK-3150 (1T02NX0NL0)  </t>
    </r>
    <r>
      <rPr>
        <sz val="10"/>
        <color theme="1"/>
        <rFont val="Calibri"/>
        <family val="2"/>
        <scheme val="minor"/>
      </rPr>
      <t xml:space="preserve">
Kyocera ECOSYS M3040dn, M3040idn, M3540, M3540dn, M3540idn</t>
    </r>
  </si>
  <si>
    <t>BROTHER</t>
  </si>
  <si>
    <r>
      <rPr>
        <b/>
        <sz val="10"/>
        <color theme="1"/>
        <rFont val="Calibri"/>
        <family val="2"/>
        <scheme val="minor"/>
      </rPr>
      <t>BT-6000BK; BT-5000C, BT-5000M, BT-5000Y</t>
    </r>
    <r>
      <rPr>
        <sz val="10"/>
        <color theme="1"/>
        <rFont val="Calibri"/>
        <family val="2"/>
        <scheme val="minor"/>
      </rPr>
      <t xml:space="preserve">
Brother DCP T300, DCP T500W, DCP T700W, DCP-T800W, DCP-T310, DCP-T510W, DCP-T710W, MFC-T910DW</t>
    </r>
  </si>
  <si>
    <r>
      <rPr>
        <b/>
        <sz val="10"/>
        <color theme="1"/>
        <rFont val="Calibri"/>
        <family val="2"/>
        <scheme val="minor"/>
      </rPr>
      <t>TN-2220</t>
    </r>
    <r>
      <rPr>
        <sz val="10"/>
        <color theme="1"/>
        <rFont val="Calibri"/>
        <family val="2"/>
        <scheme val="minor"/>
      </rPr>
      <t xml:space="preserve">
Brother DCP-7060D, 7060DN, DCP-7065DN, DCP-7070DW, MFC-7360N, MFC-7460N, MFC-7460DN, HL-2240D, HL-2250N, HL-2250DN, HL-2270DW, MFC-7860W, MFC-7860DW,  Fax 2840, Fax 2845, Fax 2940</t>
    </r>
  </si>
  <si>
    <t>HP</t>
  </si>
  <si>
    <r>
      <rPr>
        <b/>
        <sz val="10"/>
        <color theme="1"/>
        <rFont val="Calibri"/>
        <family val="2"/>
        <scheme val="minor"/>
      </rPr>
      <t xml:space="preserve">T6M15AE; T6M07AE, T6M11AE, T6M03AE (903XL)  </t>
    </r>
    <r>
      <rPr>
        <sz val="10"/>
        <color theme="1"/>
        <rFont val="Calibri"/>
        <family val="2"/>
        <scheme val="minor"/>
      </rPr>
      <t xml:space="preserve">
HP OfficeJet 6950, 6962, 6960, Pro 6960, 6961, 6963, 6970 All-in-One</t>
    </r>
  </si>
  <si>
    <r>
      <rPr>
        <b/>
        <sz val="10"/>
        <color theme="1"/>
        <rFont val="Calibri"/>
        <family val="2"/>
        <scheme val="minor"/>
      </rPr>
      <t>W1106A</t>
    </r>
    <r>
      <rPr>
        <sz val="10"/>
        <color theme="1"/>
        <rFont val="Calibri"/>
        <family val="2"/>
        <scheme val="minor"/>
      </rPr>
      <t xml:space="preserve">
HP Laser 107, 107a, 107r, 107w, 107 Series, MFP 135, MFP 135a, MFP 135r, MFP 135w, MFP 137, MFP 137fnw, MFP 130 Series, MFP 135ag, MFP 135wg, MFP 137fwg, MFP 138fnw, MFP 138fw, MFP 138p, MFP 138pn, MFP 138pnw</t>
    </r>
  </si>
  <si>
    <t>CANON</t>
  </si>
  <si>
    <r>
      <rPr>
        <b/>
        <sz val="10"/>
        <color theme="1"/>
        <rFont val="Calibri"/>
        <family val="2"/>
        <scheme val="minor"/>
      </rPr>
      <t>PG512BK; CL513 color</t>
    </r>
    <r>
      <rPr>
        <sz val="10"/>
        <color theme="1"/>
        <rFont val="Calibri"/>
        <family val="2"/>
        <scheme val="minor"/>
      </rPr>
      <t xml:space="preserve">
Canon PIXMA MP240, MP260, MP270, MP250, MP490, MP480, MP495, MP280, MP230, MP282, iP2700, MX320, MX330,                                         </t>
    </r>
  </si>
  <si>
    <t>KONICA-MINOLTA</t>
  </si>
  <si>
    <r>
      <rPr>
        <b/>
        <sz val="10"/>
        <color rgb="FF000000"/>
        <rFont val="Calibri"/>
        <family val="2"/>
        <scheme val="minor"/>
      </rPr>
      <t>TN-216K (A11G151); TN-216C (A11G451), TN-216M (A11G351), TN-216Y (A11G251)</t>
    </r>
    <r>
      <rPr>
        <sz val="10"/>
        <color rgb="FF000000"/>
        <rFont val="Calibri"/>
        <family val="2"/>
        <scheme val="minor"/>
      </rPr>
      <t xml:space="preserve">
Konica Minolta Bizhub C 220</t>
    </r>
  </si>
  <si>
    <r>
      <rPr>
        <b/>
        <sz val="10"/>
        <color theme="1"/>
        <rFont val="Calibri"/>
        <family val="2"/>
        <scheme val="minor"/>
      </rPr>
      <t xml:space="preserve">TN-324K (A8DA150); TN-324Y (A8DA250), TN-324M (A8DA350), TN-324C (A8DA450)      </t>
    </r>
    <r>
      <rPr>
        <sz val="10"/>
        <color theme="1"/>
        <rFont val="Calibri"/>
        <family val="2"/>
        <scheme val="minor"/>
      </rPr>
      <t xml:space="preserve">       
Develop D-240 F, Konica Minolta Bizhub C258, C308, C368</t>
    </r>
  </si>
  <si>
    <t>EPSON</t>
  </si>
  <si>
    <r>
      <rPr>
        <b/>
        <sz val="10"/>
        <color theme="1"/>
        <rFont val="Calibri"/>
        <family val="2"/>
        <scheme val="minor"/>
      </rPr>
      <t xml:space="preserve">C13T01C100; C13T01C200, C13T01C300, C13T01C400 </t>
    </r>
    <r>
      <rPr>
        <sz val="10"/>
        <color theme="1"/>
        <rFont val="Calibri"/>
        <family val="2"/>
        <scheme val="minor"/>
      </rPr>
      <t xml:space="preserve">
Epson WorkForce Pro WF- C579RDWF (XL)</t>
    </r>
  </si>
  <si>
    <t>-</t>
  </si>
  <si>
    <r>
      <rPr>
        <b/>
        <sz val="10"/>
        <color theme="1"/>
        <rFont val="Calibri"/>
        <family val="2"/>
        <scheme val="minor"/>
      </rPr>
      <t>C13T01D100; C13T01D200, C13T01D300, C13T01D400</t>
    </r>
    <r>
      <rPr>
        <sz val="10"/>
        <color theme="1"/>
        <rFont val="Calibri"/>
        <family val="2"/>
        <scheme val="minor"/>
      </rPr>
      <t xml:space="preserve">
Epson WorkForce Pro WF- C579RDWF (XXL)</t>
    </r>
  </si>
  <si>
    <r>
      <rPr>
        <b/>
        <sz val="10"/>
        <color theme="1"/>
        <rFont val="Calibri"/>
        <family val="2"/>
        <scheme val="minor"/>
      </rPr>
      <t xml:space="preserve">C13T05A100; C13T05A200, C13T05A300, C13T05A400
</t>
    </r>
    <r>
      <rPr>
        <sz val="10"/>
        <color theme="1"/>
        <rFont val="Calibri"/>
        <family val="2"/>
        <scheme val="minor"/>
      </rPr>
      <t>Epson WorkForce Pro WF- C878RDWF (XL)</t>
    </r>
  </si>
  <si>
    <t>Kč bez DPH</t>
  </si>
  <si>
    <t xml:space="preserve">uchazeč vyplní všechna políčka ve sloupci "cena / ks bez DPH" </t>
  </si>
  <si>
    <r>
      <t>č.j. UKPedf/</t>
    </r>
    <r>
      <rPr>
        <b/>
        <sz val="11"/>
        <color rgb="FFFF0000"/>
        <rFont val="Calibri"/>
        <family val="2"/>
        <charset val="238"/>
      </rPr>
      <t>131987/2024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</si>
</sst>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Kč&quot;_-;\-* #,##0.00\ &quot;Kč&quot;_-;_-* &quot;-&quot;??\ &quot;Kč&quot;_-;_-@_-"/>
  </numFmts>
  <fonts count="10" x14ac:knownFonts="1">
    <font>
      <sz val="11"/>
      <color theme="1"/>
      <name val="Calibri"/>
      <family val="2"/>
      <charset val="238"/>
      <scheme val="minor"/>
    </font>
    <font>
      <sz val="11"/>
      <color theme="1"/>
      <name val="Calibri"/>
      <family val="2"/>
      <charset val="238"/>
      <scheme val="minor"/>
    </font>
    <font>
      <sz val="10"/>
      <color theme="1"/>
      <name val="Calibri"/>
      <family val="2"/>
      <scheme val="minor"/>
    </font>
    <font>
      <sz val="10"/>
      <color rgb="FF000000"/>
      <name val="Calibri"/>
      <family val="2"/>
      <scheme val="minor"/>
    </font>
    <font>
      <b/>
      <sz val="11"/>
      <color rgb="FF1F497D"/>
      <name val="Calibri"/>
      <family val="2"/>
    </font>
    <font>
      <b/>
      <sz val="10"/>
      <color rgb="FF000000"/>
      <name val="Calibri"/>
      <family val="2"/>
      <scheme val="minor"/>
    </font>
    <font>
      <b/>
      <sz val="10"/>
      <color theme="1"/>
      <name val="Calibri"/>
      <family val="2"/>
      <scheme val="minor"/>
    </font>
    <font>
      <sz val="10"/>
      <name val="Calibri"/>
      <family val="2"/>
      <scheme val="minor"/>
    </font>
    <font>
      <b/>
      <sz val="11"/>
      <color rgb="FFFF0000"/>
      <name val="Calibri"/>
      <family val="2"/>
      <charset val="238"/>
    </font>
    <font>
      <b/>
      <sz val="10"/>
      <color theme="1"/>
      <name val="Calibri"/>
      <family val="2"/>
      <charset val="238"/>
    </font>
  </fonts>
  <fills count="18">
    <fill>
      <patternFill patternType="none"/>
    </fill>
    <fill>
      <patternFill patternType="gray125"/>
    </fill>
    <fill>
      <patternFill patternType="solid">
        <fgColor rgb="FFFF0000"/>
        <bgColor indexed="64"/>
      </patternFill>
    </fill>
    <fill>
      <patternFill patternType="solid">
        <fgColor rgb="FFFFFF00"/>
        <bgColor rgb="FFFFFF00"/>
      </patternFill>
    </fill>
    <fill>
      <patternFill patternType="solid">
        <fgColor rgb="FF00FFFF"/>
        <bgColor rgb="FF00FFFF"/>
      </patternFill>
    </fill>
    <fill>
      <patternFill patternType="solid">
        <fgColor rgb="FFFFF2CC"/>
        <bgColor rgb="FFFFF2CC"/>
      </patternFill>
    </fill>
    <fill>
      <patternFill patternType="solid">
        <fgColor rgb="FFB7B7B7"/>
        <bgColor rgb="FFB7B7B7"/>
      </patternFill>
    </fill>
    <fill>
      <patternFill patternType="solid">
        <fgColor rgb="FFD9EAD3"/>
        <bgColor rgb="FFD9EAD3"/>
      </patternFill>
    </fill>
    <fill>
      <patternFill patternType="solid">
        <fgColor rgb="FFFF00FF"/>
        <bgColor rgb="FFFF00FF"/>
      </patternFill>
    </fill>
    <fill>
      <patternFill patternType="solid">
        <fgColor rgb="FFD0E0E3"/>
        <bgColor rgb="FFD0E0E3"/>
      </patternFill>
    </fill>
    <fill>
      <patternFill patternType="solid">
        <fgColor rgb="FF000000"/>
        <bgColor rgb="FF000000"/>
      </patternFill>
    </fill>
    <fill>
      <patternFill patternType="solid">
        <fgColor rgb="FFFFFFFF"/>
        <bgColor rgb="FFFFFFFF"/>
      </patternFill>
    </fill>
    <fill>
      <patternFill patternType="solid">
        <fgColor theme="4" tint="0.79998168889431442"/>
        <bgColor rgb="FFD0E0E3"/>
      </patternFill>
    </fill>
    <fill>
      <patternFill patternType="solid">
        <fgColor rgb="FFFF00FF"/>
        <bgColor rgb="FFD0E0E3"/>
      </patternFill>
    </fill>
    <fill>
      <patternFill patternType="solid">
        <fgColor rgb="FFFF00FF"/>
        <bgColor indexed="64"/>
      </patternFill>
    </fill>
    <fill>
      <patternFill patternType="solid">
        <fgColor theme="4" tint="0.79998168889431442"/>
        <bgColor indexed="64"/>
      </patternFill>
    </fill>
    <fill>
      <patternFill patternType="solid">
        <fgColor rgb="FFFFFF00"/>
        <bgColor rgb="FFD0E0E3"/>
      </patternFill>
    </fill>
    <fill>
      <patternFill patternType="solid">
        <fgColor rgb="FFFF0000"/>
        <bgColor rgb="FFFF0000"/>
      </patternFill>
    </fill>
  </fills>
  <borders count="62">
    <border>
      <left/>
      <right/>
      <top/>
      <bottom/>
      <diagonal/>
    </border>
    <border>
      <left/>
      <right/>
      <top/>
      <bottom style="thick">
        <color indexed="64"/>
      </bottom>
      <diagonal/>
    </border>
    <border>
      <left style="thick">
        <color indexed="64"/>
      </left>
      <right style="thick">
        <color indexed="64"/>
      </right>
      <top style="thick">
        <color indexed="64"/>
      </top>
      <bottom/>
      <diagonal/>
    </border>
    <border>
      <left style="thick">
        <color indexed="64"/>
      </left>
      <right/>
      <top style="thick">
        <color indexed="64"/>
      </top>
      <bottom style="thin">
        <color rgb="FF000000"/>
      </bottom>
      <diagonal/>
    </border>
    <border>
      <left/>
      <right/>
      <top style="thick">
        <color indexed="64"/>
      </top>
      <bottom style="thin">
        <color rgb="FF000000"/>
      </bottom>
      <diagonal/>
    </border>
    <border>
      <left/>
      <right style="medium">
        <color indexed="64"/>
      </right>
      <top style="thick">
        <color indexed="64"/>
      </top>
      <bottom style="thin">
        <color rgb="FF000000"/>
      </bottom>
      <diagonal/>
    </border>
    <border>
      <left/>
      <right style="thick">
        <color indexed="64"/>
      </right>
      <top style="thick">
        <color indexed="64"/>
      </top>
      <bottom style="thin">
        <color rgb="FF000000"/>
      </bottom>
      <diagonal/>
    </border>
    <border>
      <left/>
      <right style="thick">
        <color indexed="64"/>
      </right>
      <top style="thick">
        <color indexed="64"/>
      </top>
      <bottom/>
      <diagonal/>
    </border>
    <border>
      <left style="thick">
        <color indexed="64"/>
      </left>
      <right style="thick">
        <color indexed="64"/>
      </right>
      <top/>
      <bottom/>
      <diagonal/>
    </border>
    <border>
      <left style="thick">
        <color indexed="64"/>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double">
        <color rgb="FF000000"/>
      </left>
      <right/>
      <top style="thin">
        <color rgb="FF000000"/>
      </top>
      <bottom style="thin">
        <color rgb="FF000000"/>
      </bottom>
      <diagonal/>
    </border>
    <border>
      <left/>
      <right style="medium">
        <color indexed="64"/>
      </right>
      <top style="thin">
        <color rgb="FF000000"/>
      </top>
      <bottom style="thin">
        <color rgb="FF000000"/>
      </bottom>
      <diagonal/>
    </border>
    <border>
      <left/>
      <right style="thick">
        <color indexed="64"/>
      </right>
      <top style="thin">
        <color rgb="FF000000"/>
      </top>
      <bottom style="thin">
        <color rgb="FF000000"/>
      </bottom>
      <diagonal/>
    </border>
    <border>
      <left/>
      <right style="thick">
        <color indexed="64"/>
      </right>
      <top/>
      <bottom/>
      <diagonal/>
    </border>
    <border>
      <left style="thick">
        <color indexed="64"/>
      </left>
      <right style="thick">
        <color indexed="64"/>
      </right>
      <top style="thin">
        <color rgb="FF000000"/>
      </top>
      <bottom style="thick">
        <color indexed="64"/>
      </bottom>
      <diagonal/>
    </border>
    <border>
      <left style="thick">
        <color indexed="64"/>
      </left>
      <right style="thin">
        <color rgb="FF000000"/>
      </right>
      <top style="thin">
        <color rgb="FF000000"/>
      </top>
      <bottom style="thick">
        <color indexed="64"/>
      </bottom>
      <diagonal/>
    </border>
    <border>
      <left style="thin">
        <color rgb="FF000000"/>
      </left>
      <right style="thin">
        <color rgb="FF000000"/>
      </right>
      <top style="thin">
        <color rgb="FF000000"/>
      </top>
      <bottom style="thick">
        <color indexed="64"/>
      </bottom>
      <diagonal/>
    </border>
    <border>
      <left style="thin">
        <color rgb="FF000000"/>
      </left>
      <right/>
      <top style="thin">
        <color rgb="FF000000"/>
      </top>
      <bottom style="thick">
        <color indexed="64"/>
      </bottom>
      <diagonal/>
    </border>
    <border>
      <left style="double">
        <color rgb="FF000000"/>
      </left>
      <right style="thin">
        <color rgb="FF000000"/>
      </right>
      <top style="thin">
        <color rgb="FF000000"/>
      </top>
      <bottom style="thick">
        <color indexed="64"/>
      </bottom>
      <diagonal/>
    </border>
    <border>
      <left style="thin">
        <color rgb="FF000000"/>
      </left>
      <right style="medium">
        <color indexed="64"/>
      </right>
      <top style="thin">
        <color rgb="FF000000"/>
      </top>
      <bottom style="thick">
        <color indexed="64"/>
      </bottom>
      <diagonal/>
    </border>
    <border>
      <left/>
      <right style="thin">
        <color rgb="FF000000"/>
      </right>
      <top style="thin">
        <color rgb="FF000000"/>
      </top>
      <bottom style="thick">
        <color indexed="64"/>
      </bottom>
      <diagonal/>
    </border>
    <border>
      <left style="thin">
        <color rgb="FF000000"/>
      </left>
      <right style="thick">
        <color indexed="64"/>
      </right>
      <top style="thin">
        <color rgb="FF000000"/>
      </top>
      <bottom style="thick">
        <color indexed="64"/>
      </bottom>
      <diagonal/>
    </border>
    <border>
      <left/>
      <right style="thick">
        <color indexed="64"/>
      </right>
      <top/>
      <bottom style="thick">
        <color indexed="64"/>
      </bottom>
      <diagonal/>
    </border>
    <border>
      <left style="thick">
        <color indexed="64"/>
      </left>
      <right style="thick">
        <color indexed="64"/>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thick">
        <color indexed="64"/>
      </left>
      <right style="thick">
        <color indexed="64"/>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double">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thick">
        <color indexed="64"/>
      </right>
      <top style="thin">
        <color rgb="FF000000"/>
      </top>
      <bottom style="thin">
        <color rgb="FF000000"/>
      </bottom>
      <diagonal/>
    </border>
    <border>
      <left style="thick">
        <color indexed="64"/>
      </left>
      <right style="thick">
        <color indexed="64"/>
      </right>
      <top style="thin">
        <color rgb="FF000000"/>
      </top>
      <bottom/>
      <diagonal/>
    </border>
    <border>
      <left style="thick">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double">
        <color rgb="FF000000"/>
      </left>
      <right style="thin">
        <color rgb="FF000000"/>
      </right>
      <top style="thin">
        <color rgb="FF000000"/>
      </top>
      <bottom/>
      <diagonal/>
    </border>
    <border>
      <left style="thin">
        <color rgb="FF000000"/>
      </left>
      <right style="medium">
        <color indexed="64"/>
      </right>
      <top style="thin">
        <color rgb="FF000000"/>
      </top>
      <bottom/>
      <diagonal/>
    </border>
    <border>
      <left style="thick">
        <color rgb="FF000000"/>
      </left>
      <right style="thick">
        <color indexed="64"/>
      </right>
      <top style="thin">
        <color rgb="FF000000"/>
      </top>
      <bottom/>
      <diagonal/>
    </border>
    <border>
      <left style="thick">
        <color indexed="64"/>
      </left>
      <right style="thick">
        <color indexed="64"/>
      </right>
      <top style="thin">
        <color indexed="64"/>
      </top>
      <bottom style="thin">
        <color indexed="64"/>
      </bottom>
      <diagonal/>
    </border>
    <border>
      <left style="thick">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thin">
        <color rgb="FF000000"/>
      </bottom>
      <diagonal/>
    </border>
    <border>
      <left/>
      <right style="thick">
        <color indexed="64"/>
      </right>
      <top style="thin">
        <color indexed="64"/>
      </top>
      <bottom style="thin">
        <color rgb="FF000000"/>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rgb="FF000000"/>
      </left>
      <right style="double">
        <color indexed="64"/>
      </right>
      <top style="thin">
        <color indexed="64"/>
      </top>
      <bottom/>
      <diagonal/>
    </border>
    <border>
      <left style="thin">
        <color rgb="FF000000"/>
      </left>
      <right style="double">
        <color indexed="64"/>
      </right>
      <top style="thin">
        <color rgb="FF000000"/>
      </top>
      <bottom/>
      <diagonal/>
    </border>
    <border>
      <left style="thick">
        <color indexed="64"/>
      </left>
      <right style="thick">
        <color indexed="64"/>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double">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thin">
        <color rgb="FF000000"/>
      </left>
      <right style="double">
        <color indexed="64"/>
      </right>
      <top style="thin">
        <color rgb="FF000000"/>
      </top>
      <bottom style="thick">
        <color indexed="64"/>
      </bottom>
      <diagonal/>
    </border>
    <border>
      <left style="thin">
        <color rgb="FF000000"/>
      </left>
      <right style="thick">
        <color rgb="FF000000"/>
      </right>
      <top style="thin">
        <color rgb="FF000000"/>
      </top>
      <bottom style="thick">
        <color indexed="64"/>
      </bottom>
      <diagonal/>
    </border>
    <border>
      <left style="thick">
        <color rgb="FF000000"/>
      </left>
      <right style="thick">
        <color indexed="64"/>
      </right>
      <top style="thin">
        <color rgb="FF000000"/>
      </top>
      <bottom style="thick">
        <color indexed="64"/>
      </bottom>
      <diagonal/>
    </border>
    <border>
      <left style="thick">
        <color indexed="64"/>
      </left>
      <right style="thick">
        <color indexed="64"/>
      </right>
      <top style="thick">
        <color indexed="64"/>
      </top>
      <bottom style="thick">
        <color indexed="64"/>
      </bottom>
      <diagonal/>
    </border>
  </borders>
  <cellStyleXfs count="2">
    <xf numFmtId="0" fontId="0" fillId="0" borderId="0"/>
    <xf numFmtId="44" fontId="1" fillId="0" borderId="0" applyFont="0" applyFill="0" applyBorder="0" applyAlignment="0" applyProtection="0"/>
  </cellStyleXfs>
  <cellXfs count="101">
    <xf numFmtId="0" fontId="0" fillId="0" borderId="0" xfId="0"/>
    <xf numFmtId="3" fontId="2" fillId="0" borderId="0" xfId="0" applyNumberFormat="1" applyFont="1"/>
    <xf numFmtId="0" fontId="3" fillId="0" borderId="0" xfId="0" applyFont="1"/>
    <xf numFmtId="0" fontId="4" fillId="0" borderId="0" xfId="0" applyFont="1" applyProtection="1">
      <protection locked="0"/>
    </xf>
    <xf numFmtId="3" fontId="2" fillId="0" borderId="1" xfId="0" applyNumberFormat="1" applyFont="1" applyBorder="1"/>
    <xf numFmtId="0" fontId="5" fillId="2" borderId="2" xfId="0" applyFont="1" applyFill="1" applyBorder="1" applyAlignment="1">
      <alignment horizontal="center"/>
    </xf>
    <xf numFmtId="0" fontId="5" fillId="2" borderId="8" xfId="0" applyFont="1" applyFill="1" applyBorder="1" applyAlignment="1">
      <alignment horizontal="center"/>
    </xf>
    <xf numFmtId="0" fontId="6" fillId="5" borderId="16" xfId="0" applyFont="1" applyFill="1" applyBorder="1" applyAlignment="1">
      <alignment horizontal="center" wrapText="1"/>
    </xf>
    <xf numFmtId="3" fontId="6" fillId="5" borderId="17" xfId="0" applyNumberFormat="1" applyFont="1" applyFill="1" applyBorder="1" applyAlignment="1">
      <alignment horizontal="center"/>
    </xf>
    <xf numFmtId="3" fontId="6" fillId="5" borderId="18" xfId="0" applyNumberFormat="1" applyFont="1" applyFill="1" applyBorder="1" applyAlignment="1">
      <alignment horizontal="center"/>
    </xf>
    <xf numFmtId="3" fontId="6" fillId="5" borderId="19" xfId="0" applyNumberFormat="1" applyFont="1" applyFill="1" applyBorder="1" applyAlignment="1">
      <alignment horizontal="center" wrapText="1"/>
    </xf>
    <xf numFmtId="3" fontId="6" fillId="5" borderId="20" xfId="0" applyNumberFormat="1" applyFont="1" applyFill="1" applyBorder="1" applyAlignment="1">
      <alignment horizontal="center"/>
    </xf>
    <xf numFmtId="3" fontId="6" fillId="5" borderId="21" xfId="0" applyNumberFormat="1" applyFont="1" applyFill="1" applyBorder="1" applyAlignment="1">
      <alignment horizontal="center" wrapText="1"/>
    </xf>
    <xf numFmtId="3" fontId="6" fillId="5" borderId="22" xfId="0" applyNumberFormat="1" applyFont="1" applyFill="1" applyBorder="1" applyAlignment="1">
      <alignment horizontal="center"/>
    </xf>
    <xf numFmtId="3" fontId="6" fillId="5" borderId="23" xfId="0" applyNumberFormat="1" applyFont="1" applyFill="1" applyBorder="1" applyAlignment="1">
      <alignment horizontal="center" wrapText="1"/>
    </xf>
    <xf numFmtId="0" fontId="6" fillId="8" borderId="25" xfId="0" applyFont="1" applyFill="1" applyBorder="1" applyAlignment="1">
      <alignment horizontal="center" wrapText="1"/>
    </xf>
    <xf numFmtId="3" fontId="6" fillId="8" borderId="26" xfId="0" applyNumberFormat="1" applyFont="1" applyFill="1" applyBorder="1" applyAlignment="1">
      <alignment horizontal="center" wrapText="1"/>
    </xf>
    <xf numFmtId="3" fontId="6" fillId="8" borderId="27" xfId="0" applyNumberFormat="1" applyFont="1" applyFill="1" applyBorder="1" applyAlignment="1">
      <alignment horizontal="center" wrapText="1"/>
    </xf>
    <xf numFmtId="3" fontId="6" fillId="8" borderId="6" xfId="0" applyNumberFormat="1" applyFont="1" applyFill="1" applyBorder="1" applyAlignment="1">
      <alignment horizontal="center" wrapText="1"/>
    </xf>
    <xf numFmtId="0" fontId="2" fillId="0" borderId="28" xfId="0" applyFont="1" applyBorder="1" applyAlignment="1">
      <alignment wrapText="1"/>
    </xf>
    <xf numFmtId="0" fontId="6" fillId="8" borderId="28" xfId="0" applyFont="1" applyFill="1" applyBorder="1" applyAlignment="1">
      <alignment horizontal="center" wrapText="1"/>
    </xf>
    <xf numFmtId="3" fontId="6" fillId="8" borderId="10" xfId="0" applyNumberFormat="1" applyFont="1" applyFill="1" applyBorder="1" applyAlignment="1">
      <alignment horizontal="right" wrapText="1"/>
    </xf>
    <xf numFmtId="3" fontId="6" fillId="8" borderId="14" xfId="0" applyNumberFormat="1" applyFont="1" applyFill="1" applyBorder="1" applyAlignment="1">
      <alignment horizontal="right" wrapText="1"/>
    </xf>
    <xf numFmtId="0" fontId="3" fillId="11" borderId="25" xfId="0" applyFont="1" applyFill="1" applyBorder="1" applyAlignment="1">
      <alignment horizontal="left" wrapText="1"/>
    </xf>
    <xf numFmtId="0" fontId="3" fillId="11" borderId="8" xfId="0" applyFont="1" applyFill="1" applyBorder="1" applyAlignment="1">
      <alignment horizontal="left" wrapText="1"/>
    </xf>
    <xf numFmtId="0" fontId="3" fillId="11" borderId="28" xfId="0" applyFont="1" applyFill="1" applyBorder="1" applyAlignment="1">
      <alignment horizontal="left" wrapText="1"/>
    </xf>
    <xf numFmtId="0" fontId="3" fillId="11" borderId="34" xfId="0" applyFont="1" applyFill="1" applyBorder="1" applyAlignment="1">
      <alignment horizontal="left" wrapText="1"/>
    </xf>
    <xf numFmtId="0" fontId="2" fillId="0" borderId="34" xfId="0" applyFont="1" applyBorder="1" applyAlignment="1">
      <alignment wrapText="1"/>
    </xf>
    <xf numFmtId="0" fontId="2" fillId="11" borderId="8" xfId="0" applyFont="1" applyFill="1" applyBorder="1" applyAlignment="1">
      <alignment wrapText="1"/>
    </xf>
    <xf numFmtId="0" fontId="2" fillId="11" borderId="34" xfId="0" applyFont="1" applyFill="1" applyBorder="1" applyAlignment="1">
      <alignment wrapText="1"/>
    </xf>
    <xf numFmtId="0" fontId="6" fillId="8" borderId="42" xfId="0" applyFont="1" applyFill="1" applyBorder="1" applyAlignment="1">
      <alignment horizontal="center" wrapText="1"/>
    </xf>
    <xf numFmtId="3" fontId="2" fillId="13" borderId="43" xfId="0" applyNumberFormat="1" applyFont="1" applyFill="1" applyBorder="1" applyAlignment="1">
      <alignment horizontal="right"/>
    </xf>
    <xf numFmtId="3" fontId="2" fillId="13" borderId="44" xfId="0" applyNumberFormat="1" applyFont="1" applyFill="1" applyBorder="1" applyAlignment="1">
      <alignment horizontal="right"/>
    </xf>
    <xf numFmtId="3" fontId="2" fillId="14" borderId="44" xfId="0" applyNumberFormat="1" applyFont="1" applyFill="1" applyBorder="1" applyAlignment="1">
      <alignment horizontal="right"/>
    </xf>
    <xf numFmtId="3" fontId="2" fillId="13" borderId="45" xfId="0" applyNumberFormat="1" applyFont="1" applyFill="1" applyBorder="1" applyAlignment="1">
      <alignment horizontal="right"/>
    </xf>
    <xf numFmtId="3" fontId="2" fillId="14" borderId="45" xfId="0" applyNumberFormat="1" applyFont="1" applyFill="1" applyBorder="1" applyAlignment="1">
      <alignment horizontal="right"/>
    </xf>
    <xf numFmtId="3" fontId="2" fillId="14" borderId="46" xfId="0" applyNumberFormat="1" applyFont="1" applyFill="1" applyBorder="1" applyAlignment="1">
      <alignment horizontal="right"/>
    </xf>
    <xf numFmtId="0" fontId="2" fillId="0" borderId="42" xfId="0" applyFont="1" applyBorder="1" applyAlignment="1">
      <alignment wrapText="1"/>
    </xf>
    <xf numFmtId="0" fontId="2" fillId="0" borderId="53" xfId="0" applyFont="1" applyBorder="1" applyAlignment="1">
      <alignment wrapText="1"/>
    </xf>
    <xf numFmtId="0" fontId="2" fillId="0" borderId="0" xfId="0" applyFont="1" applyAlignment="1">
      <alignment wrapText="1"/>
    </xf>
    <xf numFmtId="3" fontId="2" fillId="0" borderId="0" xfId="0" applyNumberFormat="1" applyFont="1" applyAlignment="1">
      <alignment horizontal="right"/>
    </xf>
    <xf numFmtId="0" fontId="2" fillId="0" borderId="0" xfId="0" applyFont="1"/>
    <xf numFmtId="0" fontId="6" fillId="0" borderId="0" xfId="0" applyFont="1" applyAlignment="1">
      <alignment wrapText="1"/>
    </xf>
    <xf numFmtId="3" fontId="2" fillId="9" borderId="47" xfId="0" applyNumberFormat="1" applyFont="1" applyFill="1" applyBorder="1" applyAlignment="1">
      <alignment horizontal="right" vertical="center"/>
    </xf>
    <xf numFmtId="3" fontId="2" fillId="9" borderId="48" xfId="0" applyNumberFormat="1" applyFont="1" applyFill="1" applyBorder="1" applyAlignment="1">
      <alignment horizontal="right" vertical="center"/>
    </xf>
    <xf numFmtId="44" fontId="2" fillId="0" borderId="49" xfId="1" applyFont="1" applyBorder="1" applyAlignment="1" applyProtection="1">
      <alignment horizontal="right" vertical="center"/>
      <protection locked="0"/>
    </xf>
    <xf numFmtId="44" fontId="2" fillId="0" borderId="50" xfId="1" applyFont="1" applyBorder="1" applyAlignment="1" applyProtection="1">
      <alignment horizontal="right" vertical="center"/>
      <protection locked="0"/>
    </xf>
    <xf numFmtId="3" fontId="2" fillId="9" borderId="36" xfId="0" applyNumberFormat="1" applyFont="1" applyFill="1" applyBorder="1" applyAlignment="1">
      <alignment horizontal="center" vertical="center"/>
    </xf>
    <xf numFmtId="3" fontId="2" fillId="9" borderId="37" xfId="0" applyNumberFormat="1" applyFont="1" applyFill="1" applyBorder="1" applyAlignment="1">
      <alignment horizontal="center" vertical="center"/>
    </xf>
    <xf numFmtId="3" fontId="2" fillId="9" borderId="51" xfId="0" applyNumberFormat="1" applyFont="1" applyFill="1" applyBorder="1" applyAlignment="1">
      <alignment horizontal="center" vertical="center"/>
    </xf>
    <xf numFmtId="44" fontId="2" fillId="9" borderId="41" xfId="1" applyFont="1" applyFill="1" applyBorder="1" applyAlignment="1">
      <alignment horizontal="right" vertical="center"/>
    </xf>
    <xf numFmtId="3" fontId="2" fillId="9" borderId="52" xfId="0" applyNumberFormat="1" applyFont="1" applyFill="1" applyBorder="1" applyAlignment="1">
      <alignment horizontal="center" vertical="center"/>
    </xf>
    <xf numFmtId="3" fontId="2" fillId="15" borderId="54" xfId="0" applyNumberFormat="1" applyFont="1" applyFill="1" applyBorder="1" applyAlignment="1">
      <alignment horizontal="right" vertical="center"/>
    </xf>
    <xf numFmtId="3" fontId="2" fillId="15" borderId="55" xfId="0" applyNumberFormat="1" applyFont="1" applyFill="1" applyBorder="1" applyAlignment="1">
      <alignment horizontal="right" vertical="center"/>
    </xf>
    <xf numFmtId="44" fontId="2" fillId="0" borderId="56" xfId="1" applyFont="1" applyBorder="1" applyAlignment="1" applyProtection="1">
      <alignment horizontal="right" vertical="center"/>
      <protection locked="0"/>
    </xf>
    <xf numFmtId="44" fontId="2" fillId="0" borderId="57" xfId="1" applyFont="1" applyBorder="1" applyAlignment="1" applyProtection="1">
      <alignment horizontal="right" vertical="center"/>
      <protection locked="0"/>
    </xf>
    <xf numFmtId="3" fontId="2" fillId="9" borderId="22" xfId="0" applyNumberFormat="1" applyFont="1" applyFill="1" applyBorder="1" applyAlignment="1">
      <alignment horizontal="center" vertical="center"/>
    </xf>
    <xf numFmtId="3" fontId="2" fillId="9" borderId="18" xfId="0" applyNumberFormat="1" applyFont="1" applyFill="1" applyBorder="1" applyAlignment="1">
      <alignment horizontal="center" vertical="center"/>
    </xf>
    <xf numFmtId="3" fontId="2" fillId="9" borderId="58" xfId="0" applyNumberFormat="1" applyFont="1" applyFill="1" applyBorder="1" applyAlignment="1">
      <alignment horizontal="center" vertical="center"/>
    </xf>
    <xf numFmtId="3" fontId="2" fillId="9" borderId="59" xfId="0" applyNumberFormat="1" applyFont="1" applyFill="1" applyBorder="1" applyAlignment="1">
      <alignment horizontal="center" vertical="center"/>
    </xf>
    <xf numFmtId="44" fontId="2" fillId="9" borderId="60" xfId="1" applyFont="1" applyFill="1" applyBorder="1" applyAlignment="1">
      <alignment horizontal="right" vertical="center"/>
    </xf>
    <xf numFmtId="3" fontId="2" fillId="9" borderId="11" xfId="0" applyNumberFormat="1" applyFont="1" applyFill="1" applyBorder="1" applyAlignment="1">
      <alignment horizontal="right" vertical="center"/>
    </xf>
    <xf numFmtId="3" fontId="2" fillId="9" borderId="29" xfId="0" applyNumberFormat="1" applyFont="1" applyFill="1" applyBorder="1" applyAlignment="1">
      <alignment horizontal="right" vertical="center"/>
    </xf>
    <xf numFmtId="44" fontId="2" fillId="0" borderId="30" xfId="1" applyFont="1" applyBorder="1" applyAlignment="1" applyProtection="1">
      <alignment horizontal="right" vertical="center"/>
      <protection locked="0"/>
    </xf>
    <xf numFmtId="3" fontId="2" fillId="9" borderId="31" xfId="0" applyNumberFormat="1" applyFont="1" applyFill="1" applyBorder="1" applyAlignment="1">
      <alignment horizontal="right" vertical="center"/>
    </xf>
    <xf numFmtId="44" fontId="2" fillId="0" borderId="32" xfId="1" applyFont="1" applyBorder="1" applyAlignment="1" applyProtection="1">
      <alignment horizontal="right" vertical="center"/>
      <protection locked="0"/>
    </xf>
    <xf numFmtId="44" fontId="2" fillId="0" borderId="33" xfId="1" applyFont="1" applyBorder="1" applyAlignment="1" applyProtection="1">
      <alignment horizontal="right" vertical="center"/>
      <protection locked="0"/>
    </xf>
    <xf numFmtId="44" fontId="2" fillId="9" borderId="14" xfId="1" applyFont="1" applyFill="1" applyBorder="1" applyAlignment="1">
      <alignment horizontal="right" vertical="center"/>
    </xf>
    <xf numFmtId="3" fontId="2" fillId="9" borderId="36" xfId="0" applyNumberFormat="1" applyFont="1" applyFill="1" applyBorder="1" applyAlignment="1">
      <alignment horizontal="right" vertical="center"/>
    </xf>
    <xf numFmtId="3" fontId="2" fillId="12" borderId="37" xfId="0" applyNumberFormat="1" applyFont="1" applyFill="1" applyBorder="1" applyAlignment="1">
      <alignment horizontal="right" vertical="center"/>
    </xf>
    <xf numFmtId="44" fontId="2" fillId="0" borderId="38" xfId="1" applyFont="1" applyBorder="1" applyAlignment="1" applyProtection="1">
      <alignment horizontal="right" vertical="center"/>
      <protection locked="0"/>
    </xf>
    <xf numFmtId="3" fontId="2" fillId="9" borderId="39" xfId="0" applyNumberFormat="1" applyFont="1" applyFill="1" applyBorder="1" applyAlignment="1">
      <alignment horizontal="right" vertical="center"/>
    </xf>
    <xf numFmtId="3" fontId="2" fillId="9" borderId="37" xfId="0" applyNumberFormat="1" applyFont="1" applyFill="1" applyBorder="1" applyAlignment="1">
      <alignment horizontal="right" vertical="center"/>
    </xf>
    <xf numFmtId="44" fontId="2" fillId="0" borderId="40" xfId="1" applyFont="1" applyBorder="1" applyAlignment="1" applyProtection="1">
      <alignment horizontal="right" vertical="center"/>
      <protection locked="0"/>
    </xf>
    <xf numFmtId="3" fontId="2" fillId="9" borderId="10" xfId="0" applyNumberFormat="1" applyFont="1" applyFill="1" applyBorder="1" applyAlignment="1">
      <alignment horizontal="right" vertical="center"/>
    </xf>
    <xf numFmtId="3" fontId="2" fillId="10" borderId="10" xfId="0" applyNumberFormat="1" applyFont="1" applyFill="1" applyBorder="1" applyAlignment="1">
      <alignment horizontal="right" vertical="center"/>
    </xf>
    <xf numFmtId="3" fontId="2" fillId="10" borderId="32" xfId="0" applyNumberFormat="1" applyFont="1" applyFill="1" applyBorder="1" applyAlignment="1">
      <alignment horizontal="right" vertical="center"/>
    </xf>
    <xf numFmtId="3" fontId="2" fillId="10" borderId="30" xfId="0" applyNumberFormat="1" applyFont="1" applyFill="1" applyBorder="1" applyAlignment="1">
      <alignment horizontal="right" vertical="center"/>
    </xf>
    <xf numFmtId="3" fontId="2" fillId="10" borderId="33" xfId="0" applyNumberFormat="1" applyFont="1" applyFill="1" applyBorder="1" applyAlignment="1">
      <alignment horizontal="right" vertical="center"/>
    </xf>
    <xf numFmtId="3" fontId="2" fillId="10" borderId="31" xfId="0" applyNumberFormat="1" applyFont="1" applyFill="1" applyBorder="1" applyAlignment="1">
      <alignment horizontal="right" vertical="center"/>
    </xf>
    <xf numFmtId="3" fontId="2" fillId="10" borderId="35" xfId="0" applyNumberFormat="1" applyFont="1" applyFill="1" applyBorder="1" applyAlignment="1">
      <alignment horizontal="right" vertical="center"/>
    </xf>
    <xf numFmtId="44" fontId="2" fillId="10" borderId="32" xfId="1" applyFont="1" applyFill="1" applyBorder="1" applyAlignment="1">
      <alignment horizontal="right" vertical="center"/>
    </xf>
    <xf numFmtId="44" fontId="2" fillId="10" borderId="33" xfId="1" applyFont="1" applyFill="1" applyBorder="1" applyAlignment="1">
      <alignment horizontal="right" vertical="center"/>
    </xf>
    <xf numFmtId="0" fontId="2" fillId="0" borderId="0" xfId="0" applyFont="1" applyAlignment="1">
      <alignment vertical="center"/>
    </xf>
    <xf numFmtId="3" fontId="6" fillId="16" borderId="61" xfId="0" applyNumberFormat="1" applyFont="1" applyFill="1" applyBorder="1" applyAlignment="1">
      <alignment horizontal="right" vertical="center"/>
    </xf>
    <xf numFmtId="0" fontId="9" fillId="17" borderId="0" xfId="0" applyFont="1" applyFill="1" applyAlignment="1" applyProtection="1">
      <alignment wrapText="1"/>
    </xf>
    <xf numFmtId="3" fontId="6" fillId="3" borderId="3" xfId="0" applyNumberFormat="1" applyFont="1" applyFill="1" applyBorder="1" applyAlignment="1">
      <alignment horizontal="center"/>
    </xf>
    <xf numFmtId="0" fontId="7" fillId="0" borderId="4" xfId="0" applyFont="1" applyBorder="1"/>
    <xf numFmtId="0" fontId="7" fillId="0" borderId="5" xfId="0" applyFont="1" applyBorder="1"/>
    <xf numFmtId="3" fontId="6" fillId="4" borderId="4" xfId="0" applyNumberFormat="1" applyFont="1" applyFill="1" applyBorder="1" applyAlignment="1">
      <alignment horizontal="center"/>
    </xf>
    <xf numFmtId="0" fontId="7" fillId="0" borderId="6" xfId="0" applyFont="1" applyBorder="1"/>
    <xf numFmtId="3" fontId="6" fillId="5" borderId="7" xfId="0" applyNumberFormat="1" applyFont="1" applyFill="1" applyBorder="1" applyAlignment="1">
      <alignment horizontal="center" vertical="center" wrapText="1"/>
    </xf>
    <xf numFmtId="0" fontId="7" fillId="0" borderId="15" xfId="0" applyFont="1" applyBorder="1"/>
    <xf numFmtId="0" fontId="7" fillId="0" borderId="24" xfId="0" applyFont="1" applyBorder="1"/>
    <xf numFmtId="3" fontId="6" fillId="6" borderId="9" xfId="0" applyNumberFormat="1" applyFont="1" applyFill="1" applyBorder="1" applyAlignment="1">
      <alignment horizontal="center"/>
    </xf>
    <xf numFmtId="0" fontId="7" fillId="0" borderId="10" xfId="0" applyFont="1" applyBorder="1"/>
    <xf numFmtId="0" fontId="7" fillId="0" borderId="11" xfId="0" applyFont="1" applyBorder="1"/>
    <xf numFmtId="3" fontId="6" fillId="7" borderId="12" xfId="0" applyNumberFormat="1" applyFont="1" applyFill="1" applyBorder="1" applyAlignment="1">
      <alignment horizontal="center"/>
    </xf>
    <xf numFmtId="0" fontId="7" fillId="0" borderId="13" xfId="0" applyFont="1" applyBorder="1"/>
    <xf numFmtId="3" fontId="6" fillId="6" borderId="10" xfId="0" applyNumberFormat="1" applyFont="1" applyFill="1" applyBorder="1" applyAlignment="1">
      <alignment horizontal="center"/>
    </xf>
    <xf numFmtId="0" fontId="7" fillId="0" borderId="14" xfId="0" applyFont="1" applyBorder="1"/>
  </cellXfs>
  <cellStyles count="2">
    <cellStyle name="Měna" xfId="1" builtinId="4"/>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tabSelected="1" workbookViewId="0">
      <pane ySplit="4" topLeftCell="A5" activePane="bottomLeft" state="frozen"/>
      <selection pane="bottomLeft"/>
    </sheetView>
  </sheetViews>
  <sheetFormatPr defaultColWidth="14.42578125" defaultRowHeight="12.75" x14ac:dyDescent="0.2"/>
  <cols>
    <col min="1" max="1" width="61.85546875" style="2" customWidth="1"/>
    <col min="2" max="13" width="14.42578125" style="2"/>
    <col min="14" max="14" width="20.7109375" style="2" customWidth="1"/>
    <col min="15" max="16384" width="14.42578125" style="2"/>
  </cols>
  <sheetData>
    <row r="1" spans="1:14" ht="15.75" thickBot="1" x14ac:dyDescent="0.3">
      <c r="A1" s="3" t="s">
        <v>46</v>
      </c>
      <c r="B1" s="4"/>
      <c r="C1" s="4"/>
      <c r="D1" s="4"/>
      <c r="E1" s="4"/>
      <c r="F1" s="4"/>
      <c r="G1" s="4"/>
      <c r="H1" s="4"/>
      <c r="I1" s="4"/>
      <c r="J1" s="4"/>
      <c r="K1" s="4"/>
      <c r="L1" s="4"/>
      <c r="M1" s="4"/>
      <c r="N1" s="4"/>
    </row>
    <row r="2" spans="1:14" ht="13.5" thickTop="1" x14ac:dyDescent="0.2">
      <c r="A2" s="5"/>
      <c r="B2" s="86" t="s">
        <v>0</v>
      </c>
      <c r="C2" s="87"/>
      <c r="D2" s="87"/>
      <c r="E2" s="87"/>
      <c r="F2" s="87"/>
      <c r="G2" s="88"/>
      <c r="H2" s="89" t="s">
        <v>1</v>
      </c>
      <c r="I2" s="87"/>
      <c r="J2" s="87"/>
      <c r="K2" s="87"/>
      <c r="L2" s="87"/>
      <c r="M2" s="90"/>
      <c r="N2" s="91" t="s">
        <v>2</v>
      </c>
    </row>
    <row r="3" spans="1:14" x14ac:dyDescent="0.2">
      <c r="A3" s="6"/>
      <c r="B3" s="94" t="s">
        <v>3</v>
      </c>
      <c r="C3" s="95"/>
      <c r="D3" s="96"/>
      <c r="E3" s="97" t="s">
        <v>4</v>
      </c>
      <c r="F3" s="95"/>
      <c r="G3" s="98"/>
      <c r="H3" s="99" t="s">
        <v>3</v>
      </c>
      <c r="I3" s="95"/>
      <c r="J3" s="96"/>
      <c r="K3" s="97" t="s">
        <v>4</v>
      </c>
      <c r="L3" s="95"/>
      <c r="M3" s="100"/>
      <c r="N3" s="92"/>
    </row>
    <row r="4" spans="1:14" ht="26.25" thickBot="1" x14ac:dyDescent="0.25">
      <c r="A4" s="7" t="s">
        <v>5</v>
      </c>
      <c r="B4" s="8" t="s">
        <v>6</v>
      </c>
      <c r="C4" s="9" t="s">
        <v>7</v>
      </c>
      <c r="D4" s="10" t="s">
        <v>8</v>
      </c>
      <c r="E4" s="11" t="s">
        <v>6</v>
      </c>
      <c r="F4" s="9" t="s">
        <v>7</v>
      </c>
      <c r="G4" s="12" t="s">
        <v>8</v>
      </c>
      <c r="H4" s="13" t="s">
        <v>6</v>
      </c>
      <c r="I4" s="9" t="s">
        <v>7</v>
      </c>
      <c r="J4" s="10" t="s">
        <v>8</v>
      </c>
      <c r="K4" s="11" t="s">
        <v>6</v>
      </c>
      <c r="L4" s="9" t="s">
        <v>7</v>
      </c>
      <c r="M4" s="14" t="s">
        <v>8</v>
      </c>
      <c r="N4" s="93"/>
    </row>
    <row r="5" spans="1:14" ht="13.5" thickTop="1" x14ac:dyDescent="0.2">
      <c r="A5" s="15" t="s">
        <v>9</v>
      </c>
      <c r="B5" s="16"/>
      <c r="C5" s="16"/>
      <c r="D5" s="16"/>
      <c r="E5" s="16"/>
      <c r="F5" s="16"/>
      <c r="G5" s="17"/>
      <c r="H5" s="16"/>
      <c r="I5" s="16"/>
      <c r="J5" s="16"/>
      <c r="K5" s="16"/>
      <c r="L5" s="16"/>
      <c r="M5" s="16"/>
      <c r="N5" s="18"/>
    </row>
    <row r="6" spans="1:14" ht="25.5" x14ac:dyDescent="0.2">
      <c r="A6" s="19" t="s">
        <v>10</v>
      </c>
      <c r="B6" s="61">
        <v>7000</v>
      </c>
      <c r="C6" s="62">
        <v>7</v>
      </c>
      <c r="D6" s="63"/>
      <c r="E6" s="64">
        <v>6000</v>
      </c>
      <c r="F6" s="62">
        <v>10</v>
      </c>
      <c r="G6" s="65"/>
      <c r="H6" s="61">
        <v>7000</v>
      </c>
      <c r="I6" s="62">
        <v>28</v>
      </c>
      <c r="J6" s="63"/>
      <c r="K6" s="64">
        <v>6000</v>
      </c>
      <c r="L6" s="62">
        <v>61</v>
      </c>
      <c r="M6" s="66"/>
      <c r="N6" s="67">
        <f t="shared" ref="N6:N12" si="0">C6*D6+F6*G6+I6*J6+L6*M6</f>
        <v>0</v>
      </c>
    </row>
    <row r="7" spans="1:14" ht="38.25" x14ac:dyDescent="0.2">
      <c r="A7" s="19" t="s">
        <v>11</v>
      </c>
      <c r="B7" s="61">
        <v>3500</v>
      </c>
      <c r="C7" s="62">
        <v>1</v>
      </c>
      <c r="D7" s="63"/>
      <c r="E7" s="64">
        <v>2000</v>
      </c>
      <c r="F7" s="62">
        <v>1</v>
      </c>
      <c r="G7" s="65"/>
      <c r="H7" s="61">
        <v>3500</v>
      </c>
      <c r="I7" s="62">
        <v>5</v>
      </c>
      <c r="J7" s="63"/>
      <c r="K7" s="64">
        <v>2000</v>
      </c>
      <c r="L7" s="62">
        <v>21</v>
      </c>
      <c r="M7" s="66"/>
      <c r="N7" s="67">
        <f t="shared" si="0"/>
        <v>0</v>
      </c>
    </row>
    <row r="8" spans="1:14" ht="25.5" x14ac:dyDescent="0.2">
      <c r="A8" s="19" t="s">
        <v>12</v>
      </c>
      <c r="B8" s="61">
        <v>5000</v>
      </c>
      <c r="C8" s="62">
        <v>5</v>
      </c>
      <c r="D8" s="63"/>
      <c r="E8" s="64">
        <v>5000</v>
      </c>
      <c r="F8" s="62">
        <v>5</v>
      </c>
      <c r="G8" s="65"/>
      <c r="H8" s="61">
        <v>5000</v>
      </c>
      <c r="I8" s="62">
        <v>1</v>
      </c>
      <c r="J8" s="63"/>
      <c r="K8" s="64">
        <v>5000</v>
      </c>
      <c r="L8" s="62">
        <v>7</v>
      </c>
      <c r="M8" s="66"/>
      <c r="N8" s="67">
        <f t="shared" si="0"/>
        <v>0</v>
      </c>
    </row>
    <row r="9" spans="1:14" ht="25.5" x14ac:dyDescent="0.2">
      <c r="A9" s="19" t="s">
        <v>13</v>
      </c>
      <c r="B9" s="61">
        <v>7000</v>
      </c>
      <c r="C9" s="62">
        <v>5</v>
      </c>
      <c r="D9" s="63"/>
      <c r="E9" s="79"/>
      <c r="F9" s="75"/>
      <c r="G9" s="81"/>
      <c r="H9" s="61">
        <v>7000</v>
      </c>
      <c r="I9" s="62">
        <v>5</v>
      </c>
      <c r="J9" s="63"/>
      <c r="K9" s="79"/>
      <c r="L9" s="77"/>
      <c r="M9" s="82"/>
      <c r="N9" s="67">
        <f t="shared" si="0"/>
        <v>0</v>
      </c>
    </row>
    <row r="10" spans="1:14" ht="25.5" x14ac:dyDescent="0.2">
      <c r="A10" s="19" t="s">
        <v>14</v>
      </c>
      <c r="B10" s="61">
        <v>2200</v>
      </c>
      <c r="C10" s="62">
        <v>2</v>
      </c>
      <c r="D10" s="63"/>
      <c r="E10" s="64">
        <v>1500</v>
      </c>
      <c r="F10" s="62">
        <v>3</v>
      </c>
      <c r="G10" s="65"/>
      <c r="H10" s="61">
        <v>2200</v>
      </c>
      <c r="I10" s="62">
        <v>3</v>
      </c>
      <c r="J10" s="63"/>
      <c r="K10" s="64">
        <v>1500</v>
      </c>
      <c r="L10" s="62">
        <v>5</v>
      </c>
      <c r="M10" s="66"/>
      <c r="N10" s="67">
        <f t="shared" si="0"/>
        <v>0</v>
      </c>
    </row>
    <row r="11" spans="1:14" ht="25.5" x14ac:dyDescent="0.2">
      <c r="A11" s="19" t="s">
        <v>15</v>
      </c>
      <c r="B11" s="61">
        <v>7000</v>
      </c>
      <c r="C11" s="62">
        <v>17</v>
      </c>
      <c r="D11" s="63"/>
      <c r="E11" s="64">
        <v>7300</v>
      </c>
      <c r="F11" s="62">
        <v>21</v>
      </c>
      <c r="G11" s="65"/>
      <c r="H11" s="61">
        <v>7000</v>
      </c>
      <c r="I11" s="62">
        <v>11</v>
      </c>
      <c r="J11" s="63"/>
      <c r="K11" s="64">
        <v>7300</v>
      </c>
      <c r="L11" s="62">
        <v>15</v>
      </c>
      <c r="M11" s="66"/>
      <c r="N11" s="67">
        <f t="shared" si="0"/>
        <v>0</v>
      </c>
    </row>
    <row r="12" spans="1:14" ht="25.5" x14ac:dyDescent="0.2">
      <c r="A12" s="19" t="s">
        <v>16</v>
      </c>
      <c r="B12" s="61">
        <v>1500</v>
      </c>
      <c r="C12" s="62">
        <v>1</v>
      </c>
      <c r="D12" s="63"/>
      <c r="E12" s="64">
        <v>1500</v>
      </c>
      <c r="F12" s="62">
        <v>6</v>
      </c>
      <c r="G12" s="65"/>
      <c r="H12" s="61">
        <v>1500</v>
      </c>
      <c r="I12" s="62">
        <v>1</v>
      </c>
      <c r="J12" s="63"/>
      <c r="K12" s="64">
        <v>1500</v>
      </c>
      <c r="L12" s="62">
        <v>1</v>
      </c>
      <c r="M12" s="66"/>
      <c r="N12" s="67">
        <f t="shared" si="0"/>
        <v>0</v>
      </c>
    </row>
    <row r="13" spans="1:14" x14ac:dyDescent="0.2">
      <c r="A13" s="20" t="s">
        <v>17</v>
      </c>
      <c r="B13" s="21"/>
      <c r="C13" s="21"/>
      <c r="D13" s="21"/>
      <c r="E13" s="21"/>
      <c r="F13" s="21"/>
      <c r="G13" s="21"/>
      <c r="H13" s="21"/>
      <c r="I13" s="21"/>
      <c r="J13" s="21"/>
      <c r="K13" s="21"/>
      <c r="L13" s="21"/>
      <c r="M13" s="21"/>
      <c r="N13" s="22"/>
    </row>
    <row r="14" spans="1:14" ht="25.5" x14ac:dyDescent="0.2">
      <c r="A14" s="23" t="s">
        <v>18</v>
      </c>
      <c r="B14" s="61">
        <v>12000</v>
      </c>
      <c r="C14" s="62">
        <v>3</v>
      </c>
      <c r="D14" s="63"/>
      <c r="E14" s="64">
        <v>6000</v>
      </c>
      <c r="F14" s="62">
        <v>4</v>
      </c>
      <c r="G14" s="65"/>
      <c r="H14" s="61">
        <v>12000</v>
      </c>
      <c r="I14" s="62">
        <v>1</v>
      </c>
      <c r="J14" s="63"/>
      <c r="K14" s="64">
        <v>6000</v>
      </c>
      <c r="L14" s="62">
        <v>4</v>
      </c>
      <c r="M14" s="66"/>
      <c r="N14" s="67">
        <f t="shared" ref="N14:N23" si="1">C14*D14+F14*G14+I14*J14+L14*M14</f>
        <v>0</v>
      </c>
    </row>
    <row r="15" spans="1:14" ht="25.5" x14ac:dyDescent="0.2">
      <c r="A15" s="24" t="s">
        <v>19</v>
      </c>
      <c r="B15" s="61">
        <v>2500</v>
      </c>
      <c r="C15" s="62">
        <v>1</v>
      </c>
      <c r="D15" s="63"/>
      <c r="E15" s="79"/>
      <c r="F15" s="75"/>
      <c r="G15" s="76"/>
      <c r="H15" s="61">
        <v>2500</v>
      </c>
      <c r="I15" s="62">
        <v>1</v>
      </c>
      <c r="J15" s="63"/>
      <c r="K15" s="79"/>
      <c r="L15" s="77"/>
      <c r="M15" s="78"/>
      <c r="N15" s="67">
        <f t="shared" si="1"/>
        <v>0</v>
      </c>
    </row>
    <row r="16" spans="1:14" ht="25.5" x14ac:dyDescent="0.2">
      <c r="A16" s="25" t="s">
        <v>20</v>
      </c>
      <c r="B16" s="61">
        <v>7200</v>
      </c>
      <c r="C16" s="62">
        <v>4</v>
      </c>
      <c r="D16" s="63"/>
      <c r="E16" s="79"/>
      <c r="F16" s="75"/>
      <c r="G16" s="76"/>
      <c r="H16" s="61">
        <v>7200</v>
      </c>
      <c r="I16" s="62">
        <v>3</v>
      </c>
      <c r="J16" s="63"/>
      <c r="K16" s="79"/>
      <c r="L16" s="77"/>
      <c r="M16" s="78"/>
      <c r="N16" s="67">
        <f t="shared" si="1"/>
        <v>0</v>
      </c>
    </row>
    <row r="17" spans="1:14" ht="38.25" x14ac:dyDescent="0.2">
      <c r="A17" s="24" t="s">
        <v>21</v>
      </c>
      <c r="B17" s="61">
        <v>15000</v>
      </c>
      <c r="C17" s="62">
        <v>1</v>
      </c>
      <c r="D17" s="63"/>
      <c r="E17" s="79"/>
      <c r="F17" s="75"/>
      <c r="G17" s="76"/>
      <c r="H17" s="61">
        <v>15000</v>
      </c>
      <c r="I17" s="62">
        <v>1</v>
      </c>
      <c r="J17" s="63"/>
      <c r="K17" s="79"/>
      <c r="L17" s="77"/>
      <c r="M17" s="78"/>
      <c r="N17" s="67">
        <f t="shared" si="1"/>
        <v>0</v>
      </c>
    </row>
    <row r="18" spans="1:14" ht="25.5" x14ac:dyDescent="0.2">
      <c r="A18" s="19" t="s">
        <v>22</v>
      </c>
      <c r="B18" s="61">
        <v>15000</v>
      </c>
      <c r="C18" s="62">
        <v>1</v>
      </c>
      <c r="D18" s="63"/>
      <c r="E18" s="79"/>
      <c r="F18" s="75"/>
      <c r="G18" s="76"/>
      <c r="H18" s="61">
        <v>15000</v>
      </c>
      <c r="I18" s="62">
        <v>4</v>
      </c>
      <c r="J18" s="63"/>
      <c r="K18" s="79"/>
      <c r="L18" s="77"/>
      <c r="M18" s="78"/>
      <c r="N18" s="67">
        <f t="shared" si="1"/>
        <v>0</v>
      </c>
    </row>
    <row r="19" spans="1:14" ht="25.5" x14ac:dyDescent="0.2">
      <c r="A19" s="19" t="s">
        <v>23</v>
      </c>
      <c r="B19" s="61">
        <v>7200</v>
      </c>
      <c r="C19" s="62">
        <v>1</v>
      </c>
      <c r="D19" s="63"/>
      <c r="E19" s="79"/>
      <c r="F19" s="75"/>
      <c r="G19" s="76"/>
      <c r="H19" s="61">
        <v>7200</v>
      </c>
      <c r="I19" s="62">
        <v>5</v>
      </c>
      <c r="J19" s="63"/>
      <c r="K19" s="79"/>
      <c r="L19" s="77"/>
      <c r="M19" s="78"/>
      <c r="N19" s="67">
        <f t="shared" si="1"/>
        <v>0</v>
      </c>
    </row>
    <row r="20" spans="1:14" ht="25.5" x14ac:dyDescent="0.2">
      <c r="A20" s="24" t="s">
        <v>24</v>
      </c>
      <c r="B20" s="61">
        <v>3000</v>
      </c>
      <c r="C20" s="62">
        <v>4</v>
      </c>
      <c r="D20" s="63"/>
      <c r="E20" s="79"/>
      <c r="F20" s="75"/>
      <c r="G20" s="76"/>
      <c r="H20" s="61">
        <v>3000</v>
      </c>
      <c r="I20" s="62">
        <v>4</v>
      </c>
      <c r="J20" s="63"/>
      <c r="K20" s="79"/>
      <c r="L20" s="77"/>
      <c r="M20" s="78"/>
      <c r="N20" s="67">
        <f t="shared" si="1"/>
        <v>0</v>
      </c>
    </row>
    <row r="21" spans="1:14" ht="25.5" x14ac:dyDescent="0.2">
      <c r="A21" s="26" t="s">
        <v>25</v>
      </c>
      <c r="B21" s="61">
        <v>7200</v>
      </c>
      <c r="C21" s="62">
        <v>10</v>
      </c>
      <c r="D21" s="63"/>
      <c r="E21" s="79"/>
      <c r="F21" s="75"/>
      <c r="G21" s="76"/>
      <c r="H21" s="61">
        <v>7200</v>
      </c>
      <c r="I21" s="62">
        <v>3</v>
      </c>
      <c r="J21" s="63"/>
      <c r="K21" s="79"/>
      <c r="L21" s="77"/>
      <c r="M21" s="78"/>
      <c r="N21" s="67">
        <f t="shared" si="1"/>
        <v>0</v>
      </c>
    </row>
    <row r="22" spans="1:14" ht="25.5" x14ac:dyDescent="0.2">
      <c r="A22" s="19" t="s">
        <v>26</v>
      </c>
      <c r="B22" s="61">
        <v>7200</v>
      </c>
      <c r="C22" s="62">
        <v>2</v>
      </c>
      <c r="D22" s="63"/>
      <c r="E22" s="79"/>
      <c r="F22" s="75"/>
      <c r="G22" s="76"/>
      <c r="H22" s="61">
        <v>7200</v>
      </c>
      <c r="I22" s="62">
        <v>5</v>
      </c>
      <c r="J22" s="63"/>
      <c r="K22" s="79"/>
      <c r="L22" s="77"/>
      <c r="M22" s="78"/>
      <c r="N22" s="67">
        <f t="shared" si="1"/>
        <v>0</v>
      </c>
    </row>
    <row r="23" spans="1:14" ht="25.5" x14ac:dyDescent="0.2">
      <c r="A23" s="19" t="s">
        <v>27</v>
      </c>
      <c r="B23" s="61">
        <v>14500</v>
      </c>
      <c r="C23" s="62">
        <v>2</v>
      </c>
      <c r="D23" s="63"/>
      <c r="E23" s="80"/>
      <c r="F23" s="75"/>
      <c r="G23" s="76"/>
      <c r="H23" s="61">
        <v>14500</v>
      </c>
      <c r="I23" s="62">
        <v>1</v>
      </c>
      <c r="J23" s="63"/>
      <c r="K23" s="80"/>
      <c r="L23" s="77"/>
      <c r="M23" s="78"/>
      <c r="N23" s="67">
        <f t="shared" si="1"/>
        <v>0</v>
      </c>
    </row>
    <row r="24" spans="1:14" x14ac:dyDescent="0.2">
      <c r="A24" s="20" t="s">
        <v>28</v>
      </c>
      <c r="B24" s="21"/>
      <c r="C24" s="21"/>
      <c r="D24" s="21"/>
      <c r="E24" s="21"/>
      <c r="F24" s="21"/>
      <c r="G24" s="21"/>
      <c r="H24" s="21"/>
      <c r="I24" s="21"/>
      <c r="J24" s="21"/>
      <c r="K24" s="21"/>
      <c r="L24" s="21"/>
      <c r="M24" s="21"/>
      <c r="N24" s="22"/>
    </row>
    <row r="25" spans="1:14" ht="38.25" x14ac:dyDescent="0.2">
      <c r="A25" s="27" t="s">
        <v>29</v>
      </c>
      <c r="B25" s="61">
        <v>6000</v>
      </c>
      <c r="C25" s="62">
        <v>1</v>
      </c>
      <c r="D25" s="63"/>
      <c r="E25" s="64">
        <v>5000</v>
      </c>
      <c r="F25" s="62">
        <v>1</v>
      </c>
      <c r="G25" s="65"/>
      <c r="H25" s="61">
        <v>6000</v>
      </c>
      <c r="I25" s="62">
        <v>1</v>
      </c>
      <c r="J25" s="63"/>
      <c r="K25" s="64">
        <v>5000</v>
      </c>
      <c r="L25" s="62">
        <v>1</v>
      </c>
      <c r="M25" s="66"/>
      <c r="N25" s="67">
        <f>C25*D25+F25*G25+I25*J25+L25*M25</f>
        <v>0</v>
      </c>
    </row>
    <row r="26" spans="1:14" ht="51" x14ac:dyDescent="0.2">
      <c r="A26" s="19" t="s">
        <v>30</v>
      </c>
      <c r="B26" s="61">
        <v>2600</v>
      </c>
      <c r="C26" s="62">
        <v>1</v>
      </c>
      <c r="D26" s="63"/>
      <c r="E26" s="79"/>
      <c r="F26" s="75"/>
      <c r="G26" s="76"/>
      <c r="H26" s="61">
        <v>2600</v>
      </c>
      <c r="I26" s="62">
        <v>1</v>
      </c>
      <c r="J26" s="63"/>
      <c r="K26" s="79"/>
      <c r="L26" s="77"/>
      <c r="M26" s="78"/>
      <c r="N26" s="67">
        <f>C26*D26+F26*G26+I26*J26+L26*M26</f>
        <v>0</v>
      </c>
    </row>
    <row r="27" spans="1:14" x14ac:dyDescent="0.2">
      <c r="A27" s="20" t="s">
        <v>31</v>
      </c>
      <c r="B27" s="21"/>
      <c r="C27" s="21"/>
      <c r="D27" s="21"/>
      <c r="E27" s="21"/>
      <c r="F27" s="21"/>
      <c r="G27" s="21"/>
      <c r="H27" s="21"/>
      <c r="I27" s="21"/>
      <c r="J27" s="21"/>
      <c r="K27" s="21"/>
      <c r="L27" s="21"/>
      <c r="M27" s="21"/>
      <c r="N27" s="22"/>
    </row>
    <row r="28" spans="1:14" ht="25.5" x14ac:dyDescent="0.2">
      <c r="A28" s="19" t="s">
        <v>32</v>
      </c>
      <c r="B28" s="61">
        <v>825</v>
      </c>
      <c r="C28" s="62"/>
      <c r="D28" s="63"/>
      <c r="E28" s="64">
        <v>825</v>
      </c>
      <c r="F28" s="62">
        <v>1</v>
      </c>
      <c r="G28" s="65"/>
      <c r="H28" s="61">
        <v>825</v>
      </c>
      <c r="I28" s="62">
        <v>1</v>
      </c>
      <c r="J28" s="63"/>
      <c r="K28" s="64">
        <v>825</v>
      </c>
      <c r="L28" s="62">
        <v>1</v>
      </c>
      <c r="M28" s="66"/>
      <c r="N28" s="67">
        <f>C28*D28+F28*G28+I28*J28+L28*M28</f>
        <v>0</v>
      </c>
    </row>
    <row r="29" spans="1:14" ht="51" x14ac:dyDescent="0.2">
      <c r="A29" s="28" t="s">
        <v>33</v>
      </c>
      <c r="B29" s="74">
        <v>1000</v>
      </c>
      <c r="C29" s="62">
        <v>3</v>
      </c>
      <c r="D29" s="63"/>
      <c r="E29" s="75"/>
      <c r="F29" s="75"/>
      <c r="G29" s="76"/>
      <c r="H29" s="74">
        <v>1000</v>
      </c>
      <c r="I29" s="62">
        <v>5</v>
      </c>
      <c r="J29" s="63"/>
      <c r="K29" s="75"/>
      <c r="L29" s="77"/>
      <c r="M29" s="78"/>
      <c r="N29" s="67">
        <f>C29*D29+F29*G29+I29*J29+L29*M29</f>
        <v>0</v>
      </c>
    </row>
    <row r="30" spans="1:14" x14ac:dyDescent="0.2">
      <c r="A30" s="20" t="s">
        <v>34</v>
      </c>
      <c r="B30" s="21"/>
      <c r="C30" s="21"/>
      <c r="D30" s="21"/>
      <c r="E30" s="21"/>
      <c r="F30" s="21"/>
      <c r="G30" s="21"/>
      <c r="H30" s="21"/>
      <c r="I30" s="21"/>
      <c r="J30" s="21"/>
      <c r="K30" s="21"/>
      <c r="L30" s="21"/>
      <c r="M30" s="21"/>
      <c r="N30" s="22"/>
    </row>
    <row r="31" spans="1:14" ht="38.25" x14ac:dyDescent="0.2">
      <c r="A31" s="29" t="s">
        <v>35</v>
      </c>
      <c r="B31" s="61">
        <v>400</v>
      </c>
      <c r="C31" s="62">
        <v>1</v>
      </c>
      <c r="D31" s="63"/>
      <c r="E31" s="64">
        <v>350</v>
      </c>
      <c r="F31" s="62">
        <v>1</v>
      </c>
      <c r="G31" s="65"/>
      <c r="H31" s="61">
        <v>400</v>
      </c>
      <c r="I31" s="62">
        <v>1</v>
      </c>
      <c r="J31" s="63"/>
      <c r="K31" s="64">
        <v>350</v>
      </c>
      <c r="L31" s="62">
        <v>1</v>
      </c>
      <c r="M31" s="66"/>
      <c r="N31" s="67">
        <f>C31*D31+F31*G31+I31*J31+L31*M31</f>
        <v>0</v>
      </c>
    </row>
    <row r="32" spans="1:14" x14ac:dyDescent="0.2">
      <c r="A32" s="20" t="s">
        <v>36</v>
      </c>
      <c r="B32" s="21"/>
      <c r="C32" s="21"/>
      <c r="D32" s="21"/>
      <c r="E32" s="21"/>
      <c r="F32" s="21"/>
      <c r="G32" s="21"/>
      <c r="H32" s="21"/>
      <c r="I32" s="21"/>
      <c r="J32" s="21"/>
      <c r="K32" s="21"/>
      <c r="L32" s="21"/>
      <c r="M32" s="21"/>
      <c r="N32" s="22"/>
    </row>
    <row r="33" spans="1:15" ht="38.25" x14ac:dyDescent="0.2">
      <c r="A33" s="25" t="s">
        <v>37</v>
      </c>
      <c r="B33" s="61">
        <v>29000</v>
      </c>
      <c r="C33" s="62">
        <v>1</v>
      </c>
      <c r="D33" s="63"/>
      <c r="E33" s="64">
        <v>26000</v>
      </c>
      <c r="F33" s="62">
        <v>1</v>
      </c>
      <c r="G33" s="65"/>
      <c r="H33" s="61">
        <v>29000</v>
      </c>
      <c r="I33" s="62">
        <v>1</v>
      </c>
      <c r="J33" s="63"/>
      <c r="K33" s="64">
        <v>26000</v>
      </c>
      <c r="L33" s="62">
        <v>1</v>
      </c>
      <c r="M33" s="66"/>
      <c r="N33" s="67">
        <f>C33*D33+F33*G33+I33*J33+L33*M33</f>
        <v>0</v>
      </c>
    </row>
    <row r="34" spans="1:15" ht="38.25" x14ac:dyDescent="0.2">
      <c r="A34" s="27" t="s">
        <v>38</v>
      </c>
      <c r="B34" s="68">
        <v>28000</v>
      </c>
      <c r="C34" s="69">
        <v>1</v>
      </c>
      <c r="D34" s="70"/>
      <c r="E34" s="71">
        <v>26000</v>
      </c>
      <c r="F34" s="72">
        <v>1</v>
      </c>
      <c r="G34" s="73"/>
      <c r="H34" s="68">
        <v>28000</v>
      </c>
      <c r="I34" s="72">
        <v>1</v>
      </c>
      <c r="J34" s="70"/>
      <c r="K34" s="71">
        <v>26000</v>
      </c>
      <c r="L34" s="72">
        <v>1</v>
      </c>
      <c r="M34" s="70"/>
      <c r="N34" s="50">
        <f t="shared" ref="N34" si="2">C34*D34+F34*G34+I34*J34+L34*M34</f>
        <v>0</v>
      </c>
    </row>
    <row r="35" spans="1:15" x14ac:dyDescent="0.2">
      <c r="A35" s="30" t="s">
        <v>39</v>
      </c>
      <c r="B35" s="31"/>
      <c r="C35" s="32"/>
      <c r="D35" s="33"/>
      <c r="E35" s="32"/>
      <c r="F35" s="32"/>
      <c r="G35" s="33"/>
      <c r="H35" s="34"/>
      <c r="I35" s="34"/>
      <c r="J35" s="33"/>
      <c r="K35" s="34"/>
      <c r="L35" s="34"/>
      <c r="M35" s="35"/>
      <c r="N35" s="36"/>
    </row>
    <row r="36" spans="1:15" ht="25.5" x14ac:dyDescent="0.2">
      <c r="A36" s="37" t="s">
        <v>40</v>
      </c>
      <c r="B36" s="43">
        <v>10000</v>
      </c>
      <c r="C36" s="44">
        <v>1</v>
      </c>
      <c r="D36" s="45"/>
      <c r="E36" s="43">
        <v>5000</v>
      </c>
      <c r="F36" s="44">
        <v>21</v>
      </c>
      <c r="G36" s="46"/>
      <c r="H36" s="47" t="s">
        <v>41</v>
      </c>
      <c r="I36" s="48" t="s">
        <v>41</v>
      </c>
      <c r="J36" s="49" t="s">
        <v>41</v>
      </c>
      <c r="K36" s="47" t="s">
        <v>41</v>
      </c>
      <c r="L36" s="48" t="s">
        <v>41</v>
      </c>
      <c r="M36" s="48" t="s">
        <v>41</v>
      </c>
      <c r="N36" s="50">
        <f>C36*D36+F36*G36</f>
        <v>0</v>
      </c>
    </row>
    <row r="37" spans="1:15" ht="25.5" x14ac:dyDescent="0.2">
      <c r="A37" s="37" t="s">
        <v>42</v>
      </c>
      <c r="B37" s="43">
        <v>50000</v>
      </c>
      <c r="C37" s="44">
        <v>5</v>
      </c>
      <c r="D37" s="45"/>
      <c r="E37" s="43">
        <v>20000</v>
      </c>
      <c r="F37" s="44">
        <v>3</v>
      </c>
      <c r="G37" s="46"/>
      <c r="H37" s="47" t="s">
        <v>41</v>
      </c>
      <c r="I37" s="48" t="s">
        <v>41</v>
      </c>
      <c r="J37" s="51" t="s">
        <v>41</v>
      </c>
      <c r="K37" s="47" t="s">
        <v>41</v>
      </c>
      <c r="L37" s="48" t="s">
        <v>41</v>
      </c>
      <c r="M37" s="48" t="s">
        <v>41</v>
      </c>
      <c r="N37" s="50">
        <f>C37*D37+F37*G37</f>
        <v>0</v>
      </c>
    </row>
    <row r="38" spans="1:15" ht="26.25" thickBot="1" x14ac:dyDescent="0.25">
      <c r="A38" s="38" t="s">
        <v>43</v>
      </c>
      <c r="B38" s="52">
        <v>20000</v>
      </c>
      <c r="C38" s="53">
        <v>1</v>
      </c>
      <c r="D38" s="54"/>
      <c r="E38" s="52">
        <v>20000</v>
      </c>
      <c r="F38" s="53">
        <v>1</v>
      </c>
      <c r="G38" s="55"/>
      <c r="H38" s="56" t="s">
        <v>41</v>
      </c>
      <c r="I38" s="57" t="s">
        <v>41</v>
      </c>
      <c r="J38" s="58" t="s">
        <v>41</v>
      </c>
      <c r="K38" s="56" t="s">
        <v>41</v>
      </c>
      <c r="L38" s="57" t="s">
        <v>41</v>
      </c>
      <c r="M38" s="59" t="s">
        <v>41</v>
      </c>
      <c r="N38" s="60">
        <f>C38*D38+F38*G38</f>
        <v>0</v>
      </c>
    </row>
    <row r="39" spans="1:15" ht="14.25" thickTop="1" thickBot="1" x14ac:dyDescent="0.25">
      <c r="A39" s="39"/>
      <c r="B39" s="40"/>
      <c r="C39" s="40"/>
      <c r="D39" s="40"/>
      <c r="E39" s="40"/>
      <c r="F39" s="40"/>
      <c r="G39" s="40"/>
      <c r="H39" s="40"/>
      <c r="I39" s="40"/>
      <c r="J39" s="40"/>
      <c r="K39" s="40"/>
      <c r="L39" s="40"/>
      <c r="M39" s="40"/>
      <c r="N39" s="40"/>
    </row>
    <row r="40" spans="1:15" ht="27.75" customHeight="1" thickTop="1" thickBot="1" x14ac:dyDescent="0.25">
      <c r="A40" s="85" t="s">
        <v>45</v>
      </c>
      <c r="B40" s="40"/>
      <c r="C40" s="40"/>
      <c r="D40" s="40"/>
      <c r="E40" s="40"/>
      <c r="F40" s="40"/>
      <c r="G40" s="40"/>
      <c r="H40" s="40"/>
      <c r="I40" s="40"/>
      <c r="J40" s="40"/>
      <c r="K40" s="40"/>
      <c r="L40" s="40"/>
      <c r="M40" s="40"/>
      <c r="N40" s="84">
        <f>SUM(N5:N38)</f>
        <v>0</v>
      </c>
      <c r="O40" s="83" t="s">
        <v>44</v>
      </c>
    </row>
    <row r="41" spans="1:15" ht="13.5" thickTop="1" x14ac:dyDescent="0.2">
      <c r="A41" s="42"/>
      <c r="B41" s="1"/>
      <c r="C41" s="1"/>
      <c r="D41" s="1"/>
      <c r="E41" s="1"/>
      <c r="F41" s="1"/>
      <c r="G41" s="1"/>
      <c r="H41" s="1"/>
      <c r="I41" s="1"/>
      <c r="J41" s="1"/>
      <c r="K41" s="1"/>
      <c r="L41" s="1"/>
      <c r="M41" s="1"/>
      <c r="O41" s="41"/>
    </row>
    <row r="42" spans="1:15" x14ac:dyDescent="0.2">
      <c r="A42" s="39"/>
    </row>
  </sheetData>
  <sheetProtection algorithmName="SHA-512" hashValue="gs3y69SlZ2I/w3W9zs6DdXWJwEQaXdY08QETTcXbH4t56ny1lwscm1yldXcZQ7oeXzakovCE6lljYkpJbkfZXg==" saltValue="s96Xw2lr63e3n01i4D1XQQ==" spinCount="100000" sheet="1" objects="1" scenarios="1"/>
  <mergeCells count="7">
    <mergeCell ref="B2:G2"/>
    <mergeCell ref="H2:M2"/>
    <mergeCell ref="N2:N4"/>
    <mergeCell ref="B3:D3"/>
    <mergeCell ref="E3:G3"/>
    <mergeCell ref="H3:J3"/>
    <mergeCell ref="K3:M3"/>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Michal</dc:creator>
  <cp:lastModifiedBy>Razova</cp:lastModifiedBy>
  <dcterms:created xsi:type="dcterms:W3CDTF">2023-03-14T14:11:44Z</dcterms:created>
  <dcterms:modified xsi:type="dcterms:W3CDTF">2024-03-07T09:36:19Z</dcterms:modified>
</cp:coreProperties>
</file>